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580" activeTab="0"/>
  </bookViews>
  <sheets>
    <sheet name="Sheet1" sheetId="1" r:id="rId1"/>
  </sheets>
  <definedNames>
    <definedName name="ENDDAY">'Sheet1'!$E$22</definedName>
    <definedName name="_xlnm.Print_Area" localSheetId="0">'Sheet1'!$A$1:$F$46</definedName>
    <definedName name="STARTDATE">'Sheet1'!$E$21</definedName>
    <definedName name="STARTDAY">'Sheet1'!$E$21</definedName>
  </definedNames>
  <calcPr fullCalcOnLoad="1"/>
</workbook>
</file>

<file path=xl/sharedStrings.xml><?xml version="1.0" encoding="utf-8"?>
<sst xmlns="http://schemas.openxmlformats.org/spreadsheetml/2006/main" count="40" uniqueCount="36">
  <si>
    <t>MONTHLY TIME SHEET</t>
  </si>
  <si>
    <t xml:space="preserve">CONSULTANT NAME: </t>
  </si>
  <si>
    <t>Date</t>
  </si>
  <si>
    <t>Day</t>
  </si>
  <si>
    <t>Hours</t>
  </si>
  <si>
    <t>TOTAL NO. OF HOURS:</t>
  </si>
  <si>
    <t>2136 Gallows Road</t>
  </si>
  <si>
    <t>Suite F</t>
  </si>
  <si>
    <t>Dunn Loring, VA 22027</t>
  </si>
  <si>
    <t>Work</t>
  </si>
  <si>
    <t>Cell</t>
  </si>
  <si>
    <t>EMAIL:</t>
  </si>
  <si>
    <r>
      <t xml:space="preserve">**Please make a note </t>
    </r>
    <r>
      <rPr>
        <u val="single"/>
        <sz val="7"/>
        <color indexed="55"/>
        <rFont val="Tahoma"/>
        <family val="2"/>
      </rPr>
      <t>CLEARLY</t>
    </r>
    <r>
      <rPr>
        <sz val="7"/>
        <color indexed="55"/>
        <rFont val="Tahoma"/>
        <family val="2"/>
      </rPr>
      <t xml:space="preserve"> on this time sheet where the </t>
    </r>
    <r>
      <rPr>
        <u val="single"/>
        <sz val="7"/>
        <color indexed="55"/>
        <rFont val="Tahoma"/>
        <family val="2"/>
      </rPr>
      <t>Pay check/ Pay stub</t>
    </r>
    <r>
      <rPr>
        <sz val="7"/>
        <color indexed="55"/>
        <rFont val="Tahoma"/>
        <family val="2"/>
      </rPr>
      <t xml:space="preserve"> is to be mailed.</t>
    </r>
  </si>
  <si>
    <t>CONSULTANT SIGNATURE: _____________________________</t>
  </si>
  <si>
    <t>DATE:</t>
  </si>
  <si>
    <t>11 - November</t>
  </si>
  <si>
    <t>1 - January</t>
  </si>
  <si>
    <t>2 - February</t>
  </si>
  <si>
    <t>3 - March</t>
  </si>
  <si>
    <t>4 - April</t>
  </si>
  <si>
    <t>5 - May</t>
  </si>
  <si>
    <t>6 - June</t>
  </si>
  <si>
    <t>7 - July</t>
  </si>
  <si>
    <t>8 - August</t>
  </si>
  <si>
    <t>9 - September</t>
  </si>
  <si>
    <t>10 - October</t>
  </si>
  <si>
    <t>12 - December</t>
  </si>
  <si>
    <t>CLIENT NAME:</t>
  </si>
  <si>
    <t>PAYROLL:</t>
  </si>
  <si>
    <t>MONTH:</t>
  </si>
  <si>
    <t>YEAR:</t>
  </si>
  <si>
    <t>**If you have had a change of Address and Tel. No. in the last one month, Please Notify.</t>
  </si>
  <si>
    <t>**CURRENT MAILING ADDRESS:</t>
  </si>
  <si>
    <t xml:space="preserve">**WORK PHONE NUMBER: </t>
  </si>
  <si>
    <r>
      <t xml:space="preserve">Note: The Monthly Time Sheet is </t>
    </r>
    <r>
      <rPr>
        <b/>
        <u val="single"/>
        <sz val="10"/>
        <color indexed="59"/>
        <rFont val="Tahoma"/>
        <family val="2"/>
      </rPr>
      <t>DUE BY THE 18</t>
    </r>
    <r>
      <rPr>
        <b/>
        <u val="single"/>
        <vertAlign val="superscript"/>
        <sz val="10"/>
        <color indexed="59"/>
        <rFont val="Tahoma"/>
        <family val="2"/>
      </rPr>
      <t>th</t>
    </r>
    <r>
      <rPr>
        <b/>
        <sz val="10"/>
        <color indexed="59"/>
        <rFont val="Tahoma"/>
        <family val="2"/>
      </rPr>
      <t xml:space="preserve"> of EVERY MONTH!!!
Complete the Cells in Grey Electronically, select Payroll Month/Year, print, sign and fax</t>
    </r>
  </si>
  <si>
    <t>Phone: 703-208-9120 Fax: 703-880-7224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</si>
</sst>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dddd"/>
    <numFmt numFmtId="166" formatCode="[$-409]d\-mmm;@"/>
    <numFmt numFmtId="167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63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48"/>
      <name val="Tahoma"/>
      <family val="2"/>
    </font>
    <font>
      <b/>
      <sz val="12"/>
      <color indexed="9"/>
      <name val="Arial"/>
      <family val="2"/>
    </font>
    <font>
      <b/>
      <sz val="10"/>
      <color indexed="59"/>
      <name val="Tahoma"/>
      <family val="2"/>
    </font>
    <font>
      <b/>
      <u val="single"/>
      <sz val="10"/>
      <color indexed="59"/>
      <name val="Tahoma"/>
      <family val="2"/>
    </font>
    <font>
      <b/>
      <u val="single"/>
      <vertAlign val="superscript"/>
      <sz val="10"/>
      <color indexed="59"/>
      <name val="Tahoma"/>
      <family val="2"/>
    </font>
    <font>
      <b/>
      <sz val="7"/>
      <color indexed="55"/>
      <name val="Tahoma"/>
      <family val="2"/>
    </font>
    <font>
      <sz val="7"/>
      <color indexed="55"/>
      <name val="Tahoma"/>
      <family val="2"/>
    </font>
    <font>
      <u val="single"/>
      <sz val="7"/>
      <color indexed="55"/>
      <name val="Tahoma"/>
      <family val="2"/>
    </font>
    <font>
      <sz val="10"/>
      <color indexed="59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Lucida Calligraphy"/>
      <family val="4"/>
    </font>
    <font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6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4" borderId="15" xfId="0" applyFont="1" applyFill="1" applyBorder="1" applyAlignment="1">
      <alignment horizontal="right"/>
    </xf>
    <xf numFmtId="0" fontId="8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9" fillId="0" borderId="10" xfId="0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166" fontId="3" fillId="0" borderId="16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8" xfId="0" applyNumberFormat="1" applyFont="1" applyFill="1" applyBorder="1" applyAlignment="1" applyProtection="1">
      <alignment horizontal="left"/>
      <protection locked="0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20" fillId="33" borderId="19" xfId="0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10" xfId="52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21" fillId="35" borderId="31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14" fontId="24" fillId="0" borderId="31" xfId="0" applyNumberFormat="1" applyFont="1" applyFill="1" applyBorder="1" applyAlignment="1" applyProtection="1">
      <alignment horizontal="left"/>
      <protection locked="0"/>
    </xf>
    <xf numFmtId="14" fontId="24" fillId="0" borderId="21" xfId="0" applyNumberFormat="1" applyFont="1" applyFill="1" applyBorder="1" applyAlignment="1" applyProtection="1">
      <alignment horizontal="left"/>
      <protection locked="0"/>
    </xf>
    <xf numFmtId="0" fontId="24" fillId="0" borderId="31" xfId="0" applyNumberFormat="1" applyFont="1" applyFill="1" applyBorder="1" applyAlignment="1" applyProtection="1">
      <alignment horizontal="left"/>
      <protection locked="0"/>
    </xf>
    <xf numFmtId="0" fontId="24" fillId="0" borderId="21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333300"/>
        </patternFill>
      </fill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3</xdr:col>
      <xdr:colOff>295275</xdr:colOff>
      <xdr:row>6</xdr:row>
      <xdr:rowOff>57150</xdr:rowOff>
    </xdr:to>
    <xdr:pic>
      <xdr:nvPicPr>
        <xdr:cNvPr id="1" name="Picture 1" descr="fin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143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PageLayoutView="0" workbookViewId="0" topLeftCell="A1">
      <selection activeCell="F25" sqref="F25:F38"/>
    </sheetView>
  </sheetViews>
  <sheetFormatPr defaultColWidth="9.140625" defaultRowHeight="12.75"/>
  <cols>
    <col min="1" max="6" width="14.8515625" style="1" customWidth="1"/>
    <col min="7" max="16384" width="9.140625" style="1" customWidth="1"/>
  </cols>
  <sheetData>
    <row r="1" spans="1:6" ht="12.75">
      <c r="A1" s="10"/>
      <c r="B1" s="11"/>
      <c r="C1" s="11"/>
      <c r="D1" s="11"/>
      <c r="E1" s="11"/>
      <c r="F1" s="12" t="s">
        <v>6</v>
      </c>
    </row>
    <row r="2" spans="1:6" ht="12.75">
      <c r="A2" s="13"/>
      <c r="B2" s="14"/>
      <c r="C2" s="14"/>
      <c r="D2" s="14"/>
      <c r="E2" s="14"/>
      <c r="F2" s="15" t="s">
        <v>7</v>
      </c>
    </row>
    <row r="3" spans="1:6" ht="12.75">
      <c r="A3" s="13"/>
      <c r="B3" s="14"/>
      <c r="C3" s="14"/>
      <c r="D3" s="14"/>
      <c r="E3" s="14"/>
      <c r="F3" s="15" t="s">
        <v>8</v>
      </c>
    </row>
    <row r="4" spans="1:6" ht="12.75">
      <c r="A4" s="16"/>
      <c r="B4" s="14"/>
      <c r="C4" s="14"/>
      <c r="D4" s="14"/>
      <c r="E4" s="14"/>
      <c r="F4" s="15" t="s">
        <v>35</v>
      </c>
    </row>
    <row r="5" spans="1:6" ht="12.75">
      <c r="A5" s="13"/>
      <c r="B5" s="14"/>
      <c r="C5" s="14"/>
      <c r="D5" s="14"/>
      <c r="E5" s="14"/>
      <c r="F5" s="17"/>
    </row>
    <row r="6" spans="1:6" ht="12.75">
      <c r="A6" s="13"/>
      <c r="B6" s="14"/>
      <c r="C6" s="14"/>
      <c r="D6" s="14"/>
      <c r="E6" s="14"/>
      <c r="F6" s="17"/>
    </row>
    <row r="7" spans="1:6" ht="12.75">
      <c r="A7" s="13"/>
      <c r="B7" s="14"/>
      <c r="C7" s="14"/>
      <c r="D7" s="14"/>
      <c r="E7" s="14"/>
      <c r="F7" s="17"/>
    </row>
    <row r="8" spans="1:7" ht="15.75">
      <c r="A8" s="42" t="s">
        <v>0</v>
      </c>
      <c r="B8" s="43"/>
      <c r="C8" s="43"/>
      <c r="D8" s="43"/>
      <c r="E8" s="43"/>
      <c r="F8" s="44"/>
      <c r="G8" s="3"/>
    </row>
    <row r="9" spans="1:6" s="2" customFormat="1" ht="27" customHeight="1">
      <c r="A9" s="70" t="s">
        <v>34</v>
      </c>
      <c r="B9" s="71"/>
      <c r="C9" s="71"/>
      <c r="D9" s="71"/>
      <c r="E9" s="71"/>
      <c r="F9" s="72"/>
    </row>
    <row r="10" spans="1:6" s="2" customFormat="1" ht="12.75">
      <c r="A10" s="18"/>
      <c r="B10" s="19"/>
      <c r="C10" s="19"/>
      <c r="D10" s="19"/>
      <c r="E10" s="19"/>
      <c r="F10" s="20"/>
    </row>
    <row r="11" spans="1:6" s="2" customFormat="1" ht="12.75">
      <c r="A11" s="45" t="s">
        <v>1</v>
      </c>
      <c r="B11" s="46"/>
      <c r="C11" s="46"/>
      <c r="D11" s="48"/>
      <c r="E11" s="48"/>
      <c r="F11" s="49"/>
    </row>
    <row r="12" spans="1:6" s="2" customFormat="1" ht="12.75">
      <c r="A12" s="45"/>
      <c r="B12" s="46"/>
      <c r="C12" s="46"/>
      <c r="D12" s="48"/>
      <c r="E12" s="48"/>
      <c r="F12" s="49"/>
    </row>
    <row r="13" spans="1:9" s="2" customFormat="1" ht="12.75">
      <c r="A13" s="45" t="s">
        <v>32</v>
      </c>
      <c r="B13" s="46"/>
      <c r="C13" s="46"/>
      <c r="D13" s="58"/>
      <c r="E13" s="58"/>
      <c r="F13" s="59"/>
      <c r="I13" s="4"/>
    </row>
    <row r="14" spans="1:6" s="2" customFormat="1" ht="12.75">
      <c r="A14" s="45"/>
      <c r="B14" s="46"/>
      <c r="C14" s="46"/>
      <c r="D14" s="58"/>
      <c r="E14" s="58"/>
      <c r="F14" s="59"/>
    </row>
    <row r="15" spans="1:6" s="2" customFormat="1" ht="12.75">
      <c r="A15" s="45" t="s">
        <v>33</v>
      </c>
      <c r="B15" s="46"/>
      <c r="C15" s="46"/>
      <c r="D15" s="47"/>
      <c r="E15" s="47"/>
      <c r="F15" s="30" t="s">
        <v>9</v>
      </c>
    </row>
    <row r="16" spans="1:6" s="2" customFormat="1" ht="12.75">
      <c r="A16" s="45"/>
      <c r="B16" s="46"/>
      <c r="C16" s="46"/>
      <c r="D16" s="47"/>
      <c r="E16" s="47"/>
      <c r="F16" s="30" t="s">
        <v>10</v>
      </c>
    </row>
    <row r="17" spans="1:6" s="2" customFormat="1" ht="12.75">
      <c r="A17" s="45" t="s">
        <v>11</v>
      </c>
      <c r="B17" s="46"/>
      <c r="C17" s="46"/>
      <c r="D17" s="60"/>
      <c r="E17" s="48"/>
      <c r="F17" s="49"/>
    </row>
    <row r="18" spans="1:6" s="2" customFormat="1" ht="12.75">
      <c r="A18" s="45"/>
      <c r="B18" s="46"/>
      <c r="C18" s="46"/>
      <c r="D18" s="48"/>
      <c r="E18" s="48"/>
      <c r="F18" s="49"/>
    </row>
    <row r="19" spans="1:6" s="2" customFormat="1" ht="12.75" customHeight="1">
      <c r="A19" s="45" t="s">
        <v>27</v>
      </c>
      <c r="B19" s="46"/>
      <c r="C19" s="46"/>
      <c r="D19" s="61"/>
      <c r="E19" s="62"/>
      <c r="F19" s="63"/>
    </row>
    <row r="20" spans="1:6" s="2" customFormat="1" ht="12.75" customHeight="1">
      <c r="A20" s="45"/>
      <c r="B20" s="46"/>
      <c r="C20" s="46"/>
      <c r="D20" s="64"/>
      <c r="E20" s="65"/>
      <c r="F20" s="66"/>
    </row>
    <row r="21" spans="1:6" s="6" customFormat="1" ht="12.75">
      <c r="A21" s="45" t="s">
        <v>28</v>
      </c>
      <c r="B21" s="46"/>
      <c r="C21" s="46"/>
      <c r="D21" s="28" t="s">
        <v>29</v>
      </c>
      <c r="E21" s="73" t="s">
        <v>26</v>
      </c>
      <c r="F21" s="74"/>
    </row>
    <row r="22" spans="1:6" s="6" customFormat="1" ht="12.75">
      <c r="A22" s="45"/>
      <c r="B22" s="46"/>
      <c r="C22" s="46"/>
      <c r="D22" s="28" t="s">
        <v>30</v>
      </c>
      <c r="E22" s="75">
        <v>2011</v>
      </c>
      <c r="F22" s="76"/>
    </row>
    <row r="23" spans="1:6" s="8" customFormat="1" ht="12.75">
      <c r="A23" s="21"/>
      <c r="B23" s="7"/>
      <c r="C23" s="7"/>
      <c r="D23" s="35"/>
      <c r="E23" s="36"/>
      <c r="F23" s="22"/>
    </row>
    <row r="24" spans="1:6" s="5" customFormat="1" ht="12.75">
      <c r="A24" s="23" t="s">
        <v>2</v>
      </c>
      <c r="B24" s="9" t="s">
        <v>3</v>
      </c>
      <c r="C24" s="9" t="s">
        <v>4</v>
      </c>
      <c r="D24" s="9" t="s">
        <v>2</v>
      </c>
      <c r="E24" s="9" t="s">
        <v>3</v>
      </c>
      <c r="F24" s="24" t="s">
        <v>4</v>
      </c>
    </row>
    <row r="25" spans="1:9" ht="12.75">
      <c r="A25" s="37">
        <f>IF(STARTDATE="","",DATE(E22,((LEFT(E21,2))-1),16))</f>
        <v>40863</v>
      </c>
      <c r="B25" s="38">
        <f>A25</f>
        <v>40863</v>
      </c>
      <c r="C25" s="39"/>
      <c r="D25" s="40">
        <f>IF(A40="","",A40+1)</f>
        <v>40879</v>
      </c>
      <c r="E25" s="38">
        <f>D25</f>
        <v>40879</v>
      </c>
      <c r="F25" s="29"/>
      <c r="I25" s="5"/>
    </row>
    <row r="26" spans="1:6" ht="12.75">
      <c r="A26" s="37">
        <f aca="true" t="shared" si="0" ref="A26:A36">IF(A25="","",A25+1)</f>
        <v>40864</v>
      </c>
      <c r="B26" s="38">
        <f aca="true" t="shared" si="1" ref="B26:B39">A26</f>
        <v>40864</v>
      </c>
      <c r="C26" s="39"/>
      <c r="D26" s="40">
        <f>IF(D25="","",D25+1)</f>
        <v>40880</v>
      </c>
      <c r="E26" s="38">
        <f>D26</f>
        <v>40880</v>
      </c>
      <c r="F26" s="29"/>
    </row>
    <row r="27" spans="1:6" ht="12.75">
      <c r="A27" s="37">
        <f t="shared" si="0"/>
        <v>40865</v>
      </c>
      <c r="B27" s="38">
        <f t="shared" si="1"/>
        <v>40865</v>
      </c>
      <c r="C27" s="39"/>
      <c r="D27" s="40">
        <f aca="true" t="shared" si="2" ref="D27:D36">IF(D26="","",D26+1)</f>
        <v>40881</v>
      </c>
      <c r="E27" s="38">
        <f aca="true" t="shared" si="3" ref="E27:E39">D27</f>
        <v>40881</v>
      </c>
      <c r="F27" s="29"/>
    </row>
    <row r="28" spans="1:6" ht="12.75">
      <c r="A28" s="37">
        <f t="shared" si="0"/>
        <v>40866</v>
      </c>
      <c r="B28" s="38">
        <f t="shared" si="1"/>
        <v>40866</v>
      </c>
      <c r="C28" s="39"/>
      <c r="D28" s="40">
        <f t="shared" si="2"/>
        <v>40882</v>
      </c>
      <c r="E28" s="38">
        <f t="shared" si="3"/>
        <v>40882</v>
      </c>
      <c r="F28" s="29"/>
    </row>
    <row r="29" spans="1:6" ht="12.75">
      <c r="A29" s="37">
        <f t="shared" si="0"/>
        <v>40867</v>
      </c>
      <c r="B29" s="38">
        <f t="shared" si="1"/>
        <v>40867</v>
      </c>
      <c r="C29" s="39"/>
      <c r="D29" s="40">
        <f t="shared" si="2"/>
        <v>40883</v>
      </c>
      <c r="E29" s="38">
        <f t="shared" si="3"/>
        <v>40883</v>
      </c>
      <c r="F29" s="29"/>
    </row>
    <row r="30" spans="1:6" ht="12.75">
      <c r="A30" s="37">
        <f t="shared" si="0"/>
        <v>40868</v>
      </c>
      <c r="B30" s="38">
        <f t="shared" si="1"/>
        <v>40868</v>
      </c>
      <c r="C30" s="39"/>
      <c r="D30" s="40">
        <f t="shared" si="2"/>
        <v>40884</v>
      </c>
      <c r="E30" s="38">
        <f t="shared" si="3"/>
        <v>40884</v>
      </c>
      <c r="F30" s="29"/>
    </row>
    <row r="31" spans="1:6" ht="12.75">
      <c r="A31" s="37">
        <f t="shared" si="0"/>
        <v>40869</v>
      </c>
      <c r="B31" s="38">
        <f t="shared" si="1"/>
        <v>40869</v>
      </c>
      <c r="C31" s="39"/>
      <c r="D31" s="40">
        <f t="shared" si="2"/>
        <v>40885</v>
      </c>
      <c r="E31" s="38">
        <f t="shared" si="3"/>
        <v>40885</v>
      </c>
      <c r="F31" s="29"/>
    </row>
    <row r="32" spans="1:6" ht="12.75">
      <c r="A32" s="37">
        <f t="shared" si="0"/>
        <v>40870</v>
      </c>
      <c r="B32" s="38">
        <f t="shared" si="1"/>
        <v>40870</v>
      </c>
      <c r="C32" s="39"/>
      <c r="D32" s="40">
        <f t="shared" si="2"/>
        <v>40886</v>
      </c>
      <c r="E32" s="38">
        <f t="shared" si="3"/>
        <v>40886</v>
      </c>
      <c r="F32" s="29"/>
    </row>
    <row r="33" spans="1:6" ht="12.75">
      <c r="A33" s="37">
        <f t="shared" si="0"/>
        <v>40871</v>
      </c>
      <c r="B33" s="38">
        <f t="shared" si="1"/>
        <v>40871</v>
      </c>
      <c r="C33" s="39"/>
      <c r="D33" s="40">
        <f t="shared" si="2"/>
        <v>40887</v>
      </c>
      <c r="E33" s="38">
        <f t="shared" si="3"/>
        <v>40887</v>
      </c>
      <c r="F33" s="29"/>
    </row>
    <row r="34" spans="1:6" ht="12.75">
      <c r="A34" s="37">
        <f t="shared" si="0"/>
        <v>40872</v>
      </c>
      <c r="B34" s="38">
        <f t="shared" si="1"/>
        <v>40872</v>
      </c>
      <c r="C34" s="39"/>
      <c r="D34" s="40">
        <f t="shared" si="2"/>
        <v>40888</v>
      </c>
      <c r="E34" s="38">
        <f t="shared" si="3"/>
        <v>40888</v>
      </c>
      <c r="F34" s="29"/>
    </row>
    <row r="35" spans="1:6" ht="12.75">
      <c r="A35" s="37">
        <f t="shared" si="0"/>
        <v>40873</v>
      </c>
      <c r="B35" s="38">
        <f t="shared" si="1"/>
        <v>40873</v>
      </c>
      <c r="C35" s="39"/>
      <c r="D35" s="40">
        <f t="shared" si="2"/>
        <v>40889</v>
      </c>
      <c r="E35" s="38">
        <f t="shared" si="3"/>
        <v>40889</v>
      </c>
      <c r="F35" s="29"/>
    </row>
    <row r="36" spans="1:6" ht="12.75">
      <c r="A36" s="37">
        <f t="shared" si="0"/>
        <v>40874</v>
      </c>
      <c r="B36" s="38">
        <f t="shared" si="1"/>
        <v>40874</v>
      </c>
      <c r="C36" s="39"/>
      <c r="D36" s="40">
        <f t="shared" si="2"/>
        <v>40890</v>
      </c>
      <c r="E36" s="38">
        <f t="shared" si="3"/>
        <v>40890</v>
      </c>
      <c r="F36" s="29"/>
    </row>
    <row r="37" spans="1:6" ht="12.75">
      <c r="A37" s="37">
        <f>IF(A36="","",A36+1)</f>
        <v>40875</v>
      </c>
      <c r="B37" s="38">
        <f t="shared" si="1"/>
        <v>40875</v>
      </c>
      <c r="C37" s="39"/>
      <c r="D37" s="40">
        <f>IF(D36="","",IF(D36=(DATE(E22,((LEFT(E21,2))),15)),"",D36+1))</f>
        <v>40891</v>
      </c>
      <c r="E37" s="38">
        <f t="shared" si="3"/>
        <v>40891</v>
      </c>
      <c r="F37" s="29"/>
    </row>
    <row r="38" spans="1:6" ht="12.75">
      <c r="A38" s="37">
        <f>IF(A37="","",A37+1)</f>
        <v>40876</v>
      </c>
      <c r="B38" s="38">
        <f t="shared" si="1"/>
        <v>40876</v>
      </c>
      <c r="C38" s="39"/>
      <c r="D38" s="40">
        <f>IF(D37="","",IF(D37=(DATE(E22,((LEFT(E21,2))),15)),"",D37+1))</f>
        <v>40892</v>
      </c>
      <c r="E38" s="38">
        <f t="shared" si="3"/>
        <v>40892</v>
      </c>
      <c r="F38" s="29"/>
    </row>
    <row r="39" spans="1:6" ht="12.75">
      <c r="A39" s="37">
        <f>IF(A38="","",A38+1)</f>
        <v>40877</v>
      </c>
      <c r="B39" s="38">
        <f t="shared" si="1"/>
        <v>40877</v>
      </c>
      <c r="C39" s="39"/>
      <c r="D39" s="40">
        <f>IF(D38="","",IF(D38=(DATE(E22,((LEFT(E21,2))),15)),"",D38+1))</f>
      </c>
      <c r="E39" s="38">
        <f t="shared" si="3"/>
      </c>
      <c r="F39" s="29"/>
    </row>
    <row r="40" spans="1:6" ht="14.25" customHeight="1">
      <c r="A40" s="37">
        <f>IF(A39="","",A39+1)</f>
        <v>40878</v>
      </c>
      <c r="B40" s="38">
        <f>A40</f>
        <v>40878</v>
      </c>
      <c r="C40" s="39"/>
      <c r="D40" s="67"/>
      <c r="E40" s="68"/>
      <c r="F40" s="68"/>
    </row>
    <row r="41" spans="1:6" ht="24.75" customHeight="1">
      <c r="A41" s="56" t="s">
        <v>5</v>
      </c>
      <c r="B41" s="57"/>
      <c r="C41" s="67" t="str">
        <f>SUM(C25:C40,F25:F39)&amp;" Hours"</f>
        <v>0 Hours</v>
      </c>
      <c r="D41" s="68"/>
      <c r="E41" s="68"/>
      <c r="F41" s="69"/>
    </row>
    <row r="42" spans="1:6" ht="12.75">
      <c r="A42" s="25"/>
      <c r="B42" s="26"/>
      <c r="C42" s="26"/>
      <c r="D42" s="26"/>
      <c r="E42" s="26"/>
      <c r="F42" s="27"/>
    </row>
    <row r="43" spans="1:6" ht="12.75">
      <c r="A43" s="25" t="s">
        <v>13</v>
      </c>
      <c r="B43" s="26"/>
      <c r="C43" s="26"/>
      <c r="D43" s="26"/>
      <c r="E43" s="32" t="s">
        <v>14</v>
      </c>
      <c r="F43" s="41">
        <v>40896</v>
      </c>
    </row>
    <row r="44" spans="1:6" ht="12" customHeight="1">
      <c r="A44" s="25"/>
      <c r="B44" s="26"/>
      <c r="C44" s="26"/>
      <c r="D44" s="26"/>
      <c r="E44" s="26"/>
      <c r="F44" s="27"/>
    </row>
    <row r="45" spans="1:6" ht="12.75">
      <c r="A45" s="50" t="s">
        <v>31</v>
      </c>
      <c r="B45" s="51"/>
      <c r="C45" s="51"/>
      <c r="D45" s="51"/>
      <c r="E45" s="51"/>
      <c r="F45" s="52"/>
    </row>
    <row r="46" spans="1:6" ht="13.5" thickBot="1">
      <c r="A46" s="53" t="s">
        <v>12</v>
      </c>
      <c r="B46" s="54"/>
      <c r="C46" s="54"/>
      <c r="D46" s="54"/>
      <c r="E46" s="54"/>
      <c r="F46" s="55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  <row r="56" spans="1:2" ht="12.75" hidden="1">
      <c r="A56" s="33" t="s">
        <v>16</v>
      </c>
      <c r="B56" s="1">
        <v>2008</v>
      </c>
    </row>
    <row r="57" spans="1:2" ht="12.75" hidden="1">
      <c r="A57" s="33" t="s">
        <v>17</v>
      </c>
      <c r="B57" s="1">
        <v>2009</v>
      </c>
    </row>
    <row r="58" spans="1:2" ht="12.75" hidden="1">
      <c r="A58" s="34" t="s">
        <v>18</v>
      </c>
      <c r="B58" s="1">
        <v>2010</v>
      </c>
    </row>
    <row r="59" spans="1:2" ht="12.75" hidden="1">
      <c r="A59" s="34" t="s">
        <v>19</v>
      </c>
      <c r="B59" s="1">
        <v>2011</v>
      </c>
    </row>
    <row r="60" spans="1:2" ht="12.75" hidden="1">
      <c r="A60" s="34" t="s">
        <v>20</v>
      </c>
      <c r="B60" s="1">
        <v>2012</v>
      </c>
    </row>
    <row r="61" spans="1:2" ht="12.75" hidden="1">
      <c r="A61" s="34" t="s">
        <v>21</v>
      </c>
      <c r="B61" s="1">
        <v>2013</v>
      </c>
    </row>
    <row r="62" spans="1:2" ht="12.75" hidden="1">
      <c r="A62" s="34" t="s">
        <v>22</v>
      </c>
      <c r="B62" s="1">
        <v>2014</v>
      </c>
    </row>
    <row r="63" spans="1:2" ht="12.75" hidden="1">
      <c r="A63" s="34" t="s">
        <v>23</v>
      </c>
      <c r="B63" s="1">
        <v>2015</v>
      </c>
    </row>
    <row r="64" ht="12.75" hidden="1">
      <c r="A64" s="34" t="s">
        <v>24</v>
      </c>
    </row>
    <row r="65" ht="12.75" hidden="1">
      <c r="A65" s="34" t="s">
        <v>25</v>
      </c>
    </row>
    <row r="66" ht="12.75" hidden="1">
      <c r="A66" s="34" t="s">
        <v>15</v>
      </c>
    </row>
    <row r="67" ht="12.75" hidden="1">
      <c r="A67" s="34" t="s">
        <v>26</v>
      </c>
    </row>
  </sheetData>
  <sheetProtection password="CCF4" sheet="1" objects="1" scenarios="1" selectLockedCells="1"/>
  <mergeCells count="21">
    <mergeCell ref="A21:C22"/>
    <mergeCell ref="A9:F9"/>
    <mergeCell ref="E21:F21"/>
    <mergeCell ref="E22:F22"/>
    <mergeCell ref="A45:F45"/>
    <mergeCell ref="A46:F46"/>
    <mergeCell ref="A41:B41"/>
    <mergeCell ref="D13:F14"/>
    <mergeCell ref="D17:F18"/>
    <mergeCell ref="D19:F20"/>
    <mergeCell ref="A17:C18"/>
    <mergeCell ref="C41:F41"/>
    <mergeCell ref="A19:C20"/>
    <mergeCell ref="D40:F40"/>
    <mergeCell ref="A8:F8"/>
    <mergeCell ref="A11:C12"/>
    <mergeCell ref="A13:C14"/>
    <mergeCell ref="A15:C16"/>
    <mergeCell ref="D15:E15"/>
    <mergeCell ref="D11:F12"/>
    <mergeCell ref="D16:E16"/>
  </mergeCells>
  <conditionalFormatting sqref="C25:C40 F25:F39">
    <cfRule type="cellIs" priority="8" dxfId="3" operator="equal" stopIfTrue="1">
      <formula>""</formula>
    </cfRule>
  </conditionalFormatting>
  <conditionalFormatting sqref="B25:B40">
    <cfRule type="cellIs" priority="4" dxfId="2" operator="equal" stopIfTrue="1">
      <formula>"Saturday"</formula>
    </cfRule>
  </conditionalFormatting>
  <conditionalFormatting sqref="D11:F14 D15:E16 D17:F20 E21:F22">
    <cfRule type="cellIs" priority="3" dxfId="1" operator="equal" stopIfTrue="1">
      <formula>""</formula>
    </cfRule>
  </conditionalFormatting>
  <conditionalFormatting sqref="D36:E39">
    <cfRule type="cellIs" priority="1" dxfId="0" operator="equal" stopIfTrue="1">
      <formula>""</formula>
    </cfRule>
  </conditionalFormatting>
  <dataValidations count="4">
    <dataValidation type="list" operator="greaterThan" showInputMessage="1" showErrorMessage="1" promptTitle="PAYROLL YEAR" prompt="Select the Payroll Year from the drop-down" error="Select the Year of Payroll from the drop-down" sqref="E22:F22">
      <formula1>$B$56:$B$63</formula1>
    </dataValidation>
    <dataValidation type="list" operator="lessThanOrEqual" showInputMessage="1" showErrorMessage="1" promptTitle="PAYROLL MONTH" prompt="Select the Payroll Month from the drop-down" error="Select the Month of Payroll from the drop-down" sqref="E21:F21">
      <formula1>$A$56:$A$67</formula1>
    </dataValidation>
    <dataValidation type="list" allowBlank="1" showInputMessage="1" showErrorMessage="1" sqref="D23">
      <formula1>$A$56:$A$67</formula1>
    </dataValidation>
    <dataValidation type="list" allowBlank="1" showInputMessage="1" showErrorMessage="1" sqref="E23">
      <formula1>$B$56:$B$63</formula1>
    </dataValidation>
  </dataValidations>
  <printOptions/>
  <pageMargins left="0.61" right="0.6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2008-05-15T13:14:43Z</cp:lastPrinted>
  <dcterms:created xsi:type="dcterms:W3CDTF">2005-02-01T22:12:51Z</dcterms:created>
  <dcterms:modified xsi:type="dcterms:W3CDTF">2012-05-07T19:50:46Z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